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255" yWindow="165" windowWidth="16545" windowHeight="1231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23" i="1" l="1"/>
  <c r="D24" i="1" l="1"/>
  <c r="D25" i="1" s="1"/>
</calcChain>
</file>

<file path=xl/sharedStrings.xml><?xml version="1.0" encoding="utf-8"?>
<sst xmlns="http://schemas.openxmlformats.org/spreadsheetml/2006/main" count="40" uniqueCount="40">
  <si>
    <t xml:space="preserve">Nr. </t>
  </si>
  <si>
    <t>Kunstiklassis kipspalede ehitamine</t>
  </si>
  <si>
    <t xml:space="preserve">Söögisaali vahelae ehitamine </t>
  </si>
  <si>
    <t>Muudatustöö nimetus</t>
  </si>
  <si>
    <t>maksumus km-ta</t>
  </si>
  <si>
    <t>kokku</t>
  </si>
  <si>
    <t>km 20%</t>
  </si>
  <si>
    <t>summa</t>
  </si>
  <si>
    <t>Tartu Raatuse Kooli ehitustööd</t>
  </si>
  <si>
    <t>Lisa nr 1: Tööde nimekiri</t>
  </si>
  <si>
    <t>Ehituse töövõtulepingu nr ET 17/75 muudatuskokkulepe nr 2</t>
  </si>
  <si>
    <t>Garderoobitrepi rekonstrueerimine</t>
  </si>
  <si>
    <t>Aluspõrandate täiendavad ehitustööd</t>
  </si>
  <si>
    <t>Ventilatsiooni suitsuärastuse rajamine keldrikorrusel</t>
  </si>
  <si>
    <t>Köögis täiendavate põrandatrappide paigaldamine</t>
  </si>
  <si>
    <t>Täiendavad üldehitus- ja viimistlustööd</t>
  </si>
  <si>
    <t>Täiendavad nõrkvoolutööd klassiruumides</t>
  </si>
  <si>
    <t>Õhuvõtukambrite uste paigaldamine</t>
  </si>
  <si>
    <t>Laiemate aknalaudade paigaldamine</t>
  </si>
  <si>
    <t>Kipsplaatidest kergkonstrutsioonis lagede ehitamine riietus-pesuruumides ja koridorides</t>
  </si>
  <si>
    <t xml:space="preserve">Spordisaalis el.juhitavate aknaruloode paigaldamine </t>
  </si>
  <si>
    <t>Keldrikorrusel uute r/b treppide ehitamine</t>
  </si>
  <si>
    <t>Drenaažipumpla el.kilbi rekonstrueerimine</t>
  </si>
  <si>
    <t>Põhjendused</t>
  </si>
  <si>
    <t>Vahelaepaneelide pealispinna kõrguse vahe ol.olevate trepikoja mademe pinnaga võrreldes on kohati suurem, kui ehitusprojektis kajastatud, milline asjaolu selgus peale aluspõrandate lammutustöid. Lisaks on vahelaepaneelide pealispinnas augud ning tuleb paigaldada vahekihiks geotekstiil keramsiitkruusa ja paneeli vahele. Spordisaalis pole võimalik teostada ehitusprojektikohast lahendust: sportpõranda ehitamine otse vahelaekonstruktsioonile, kuna peale lammutustöid selgus, et spordisaali ja koridori/I korruse põrandapinna kõrguste erinevuse tõttu tuleb eelnevalt paigaldada täitematerjal.</t>
  </si>
  <si>
    <t>Söögisaal laieneb ol.oleva käsitööklassi arvelt, millise ruumi vahelagi on amortiseerunud ning söögisaaliga võrreldes teises tasapinnas. Asjaolu ilmnes peale vaheseinte ja aluspõrandate lammutustööde teostamist. Ol.oleva käsitööklassi vahelagi tuleb lammutada ning ehitada uus r/b konstruktsioonis vahelagi.</t>
  </si>
  <si>
    <t>Seoses uute aluspõrandakonstruktsioonide ehitamise ning muutunud kõrgusmäridega keldrikorrusel tuleb muuta ol.oleva garderoobitrepi esimese astme kõrgust, mis saavutatakse kogu trepistiku katmisega täiendava betoonkonstruktsiooniga.</t>
  </si>
  <si>
    <t>Aulas elektri- ja nõrkvoolu täiendava kaabelduse rajamine</t>
  </si>
  <si>
    <t>Drenaažipumpla elektrikilp on amortiseerunud ning nõuetekohasuse tagamiseks tuleb kilp rekonstrueerida.</t>
  </si>
  <si>
    <t>Ehitustööde ajal, ehitusprojekti täiendaval kooskõlastamisel Päästeametiga, selgus vajadus keldrikorrusel ventilatsioonitööde mahu suurendamiseks, kuna suitsuärastusesüsteem ei hõlmanud kõiki ruume, milles peab olema normidekohane suitsuärastus.</t>
  </si>
  <si>
    <t>Köögiruumide rentnik (kooli tulevane toitlustaja) esitas ehitustööde ajal täpsustatud köögiseadmete plaani koos vajalike tehnosüsteemidega, mille kohaselt tuleb täiendavalt ehitada põrandatrappe köögis ja söögisaalis.</t>
  </si>
  <si>
    <t>Kunstiklassis olemasolevate konstruktsioonide suurte ebatasasuste tõttu on vajalik nõuetekohase pinnatasasuse saavutamiseks katta osaliselt laed/talad kergkonstruktsiooniga.</t>
  </si>
  <si>
    <t>Tellija on ehitustööde ajal täpsustanud IT seadmete vajadusi: klassiruumidesse eraldi riigihankega ostetavad interaktiivsed videoprojektorid vajavad ka USB kaabliga ühendust õpetaja töökohaga, milline töö ei sisaldunud ehitusprojektis.</t>
  </si>
  <si>
    <t>Ehitusprojektis puudus ventilatsioonikambrites asuvate õhuvõtukambrite teenindamiseks/puhastamiseks vajalik juurdepääs.</t>
  </si>
  <si>
    <t>Seoses ol.olevate seinakonstruktsioonide kõverustega ning välisseina ja kandepostide vahelise avause katmise vajadusega, tuleb arhitekti esitatud täpsustatud lahenduse järgi paigaldada laiemad aknalauad, kui oli ette nähtud ehitusprojektis.</t>
  </si>
  <si>
    <t>Keldri ja I korruse nö spordiblokis asuvad koridorid ja riietus-pesuruumid on madala kõrgusega ning lae all paikneb hulgaliselt tehnosüsteeme. Ehitustööde ajal otsustas arhitekt tehnosüsteemide varjamiseks muuta laeviimistluse lahendust ning nägi ette katta nendes ruumides laed osaliselt kergkonstruktsiooniga.</t>
  </si>
  <si>
    <t xml:space="preserve">Spordisaali akendega sein paikneb lõunakaares ning aknast sissepaistev päike pimestab saali kasutajaid. Tuleb paigaldada akende ette pimendavad rulood, mis puudusid ehitusprojektist. </t>
  </si>
  <si>
    <t>Keldrikorruse trepimarsid (3 tk) on avariilises seisukorras. Konstruktori hinnangul tuleb trepimarsid lammutada ning rajada uued r/b konstruktsioonis trepid.</t>
  </si>
  <si>
    <t>Tellija kaasas ehitustööde ajal täiendavaid heli- ja valgussüsteemide eksperte aulas projekteeritud heli-valguse lahenduse hindamiseks. Esitatud ettepanekute tulemusel tuleb muuta ehitusprojektis kajastatud aula elektri- ja nõrkvoolulahendust ning ehitada aulasse täiendavad ühendused.</t>
  </si>
  <si>
    <t xml:space="preserve">Ehitusprojektis olid esitatud valed keldrikorruse kõrgusmärgid, mille tõttu suurenes vaheseinte ehitustööde maht. Lisaks muutis arhitekt ehitustööde ajal õppekorpuse WC-blokkide lahendust: boksides WC-pottide asetust ning vaheseinte konstruktsiooni.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</si>
</sst>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86"/>
      <scheme val="minor"/>
    </font>
    <font>
      <sz val="10"/>
      <name val="Helv"/>
    </font>
    <font>
      <sz val="11"/>
      <color theme="1"/>
      <name val="Calibri"/>
      <family val="2"/>
      <scheme val="minor"/>
    </font>
    <font>
      <sz val="12"/>
      <color theme="1"/>
      <name val="Times New Roman"/>
      <family val="1"/>
      <charset val="186"/>
    </font>
    <font>
      <sz val="12"/>
      <name val="Times New Roman"/>
      <family val="1"/>
      <charset val="186"/>
    </font>
    <font>
      <b/>
      <sz val="12"/>
      <color theme="1"/>
      <name val="Times New Roman"/>
      <family val="1"/>
      <charset val="186"/>
    </font>
  </fonts>
  <fills count="2">
    <fill>
      <patternFill patternType="none"/>
    </fill>
    <fill>
      <patternFill patternType="gray125"/>
    </fill>
  </fills>
  <borders count="17">
    <border>
      <left/>
      <right/>
      <top/>
      <bottom/>
      <diagonal/>
    </border>
    <border>
      <left style="thin">
        <color auto="1"/>
      </left>
      <right style="thin">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28">
    <xf numFmtId="0" fontId="0" fillId="0" borderId="0" xfId="0"/>
    <xf numFmtId="0" fontId="2" fillId="0" borderId="0" xfId="0" applyFont="1"/>
    <xf numFmtId="0" fontId="3" fillId="0" borderId="0" xfId="0" applyFont="1" applyAlignment="1">
      <alignment horizontal="left" vertical="top" wrapText="1"/>
    </xf>
    <xf numFmtId="3" fontId="4" fillId="0" borderId="2" xfId="1" applyNumberFormat="1"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3" fontId="4" fillId="0" borderId="10" xfId="1" applyNumberFormat="1" applyFont="1" applyBorder="1" applyAlignment="1">
      <alignment horizontal="left" vertical="top" wrapText="1"/>
    </xf>
    <xf numFmtId="0" fontId="3" fillId="0" borderId="0" xfId="0" applyFont="1" applyAlignment="1">
      <alignment horizontal="right" vertical="top" wrapText="1"/>
    </xf>
    <xf numFmtId="4" fontId="4" fillId="0" borderId="8" xfId="0" applyNumberFormat="1" applyFont="1" applyBorder="1" applyAlignment="1">
      <alignment horizontal="right" vertical="top" wrapText="1"/>
    </xf>
    <xf numFmtId="4" fontId="4" fillId="0" borderId="11" xfId="0" applyNumberFormat="1" applyFont="1" applyBorder="1" applyAlignment="1">
      <alignment horizontal="right" vertical="top" wrapText="1"/>
    </xf>
    <xf numFmtId="4" fontId="3" fillId="0" borderId="0" xfId="0" applyNumberFormat="1" applyFont="1" applyAlignment="1">
      <alignment horizontal="right" vertical="top" wrapText="1"/>
    </xf>
    <xf numFmtId="4" fontId="5" fillId="0" borderId="0" xfId="0" applyNumberFormat="1" applyFont="1" applyAlignment="1">
      <alignment horizontal="right" vertical="top" wrapText="1"/>
    </xf>
    <xf numFmtId="0" fontId="5" fillId="0" borderId="0" xfId="0" applyFont="1" applyAlignment="1">
      <alignment horizontal="right" vertical="top" wrapText="1"/>
    </xf>
    <xf numFmtId="0" fontId="3" fillId="0" borderId="0" xfId="0" applyFont="1"/>
    <xf numFmtId="0" fontId="3" fillId="0" borderId="0" xfId="0" applyFont="1" applyAlignment="1">
      <alignment horizontal="center"/>
    </xf>
    <xf numFmtId="4" fontId="3" fillId="0" borderId="0" xfId="0" applyNumberFormat="1" applyFont="1" applyAlignment="1">
      <alignment horizontal="right"/>
    </xf>
    <xf numFmtId="4" fontId="3" fillId="0" borderId="0" xfId="0" applyNumberFormat="1" applyFont="1"/>
    <xf numFmtId="0" fontId="2" fillId="0" borderId="0" xfId="0" applyFont="1" applyAlignment="1">
      <alignment horizontal="left" vertical="top" wrapText="1"/>
    </xf>
    <xf numFmtId="0" fontId="5" fillId="0" borderId="3" xfId="0" applyFont="1" applyBorder="1" applyAlignment="1">
      <alignment horizontal="left" vertical="top" wrapText="1"/>
    </xf>
    <xf numFmtId="0" fontId="5" fillId="0" borderId="1" xfId="0" applyFont="1" applyBorder="1" applyAlignment="1">
      <alignment horizontal="left" vertical="top" wrapText="1"/>
    </xf>
    <xf numFmtId="4" fontId="4" fillId="0" borderId="6" xfId="0" applyNumberFormat="1"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7" xfId="0" applyFont="1" applyBorder="1" applyAlignment="1">
      <alignment horizontal="center" vertical="top" wrapText="1"/>
    </xf>
    <xf numFmtId="0" fontId="3" fillId="0" borderId="9" xfId="0" applyFont="1" applyBorder="1" applyAlignment="1">
      <alignment horizontal="center" vertical="top" wrapText="1"/>
    </xf>
  </cellXfs>
  <cellStyles count="2">
    <cellStyle name="Normaallaad" xfId="0" builtinId="0"/>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arkvarakomplekti Office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tabSelected="1" topLeftCell="A13" zoomScale="115" zoomScaleNormal="115" workbookViewId="0">
      <selection activeCell="D23" sqref="D23"/>
    </sheetView>
  </sheetViews>
  <sheetFormatPr defaultRowHeight="15" x14ac:dyDescent="0.25"/>
  <cols>
    <col min="1" max="1" width="2.28515625" style="1" customWidth="1"/>
    <col min="2" max="2" width="4" style="1" customWidth="1"/>
    <col min="3" max="3" width="53.5703125" style="1" customWidth="1"/>
    <col min="4" max="4" width="18.140625" style="1" customWidth="1"/>
    <col min="5" max="5" width="94.140625" style="1" customWidth="1"/>
    <col min="6" max="16384" width="9.140625" style="1"/>
  </cols>
  <sheetData>
    <row r="1" spans="1:5" ht="15.75" x14ac:dyDescent="0.25">
      <c r="B1" s="13"/>
      <c r="C1" s="14" t="s">
        <v>8</v>
      </c>
      <c r="D1" s="13"/>
    </row>
    <row r="2" spans="1:5" ht="15.75" x14ac:dyDescent="0.25">
      <c r="B2" s="13"/>
      <c r="C2" s="13" t="s">
        <v>10</v>
      </c>
      <c r="D2" s="15"/>
    </row>
    <row r="3" spans="1:5" ht="15.75" x14ac:dyDescent="0.25">
      <c r="B3" s="13"/>
      <c r="C3" s="13"/>
      <c r="D3" s="16"/>
    </row>
    <row r="4" spans="1:5" ht="16.5" thickBot="1" x14ac:dyDescent="0.3">
      <c r="B4" s="13" t="s">
        <v>9</v>
      </c>
      <c r="C4" s="13"/>
      <c r="D4" s="16"/>
    </row>
    <row r="5" spans="1:5" ht="19.5" customHeight="1" thickBot="1" x14ac:dyDescent="0.3">
      <c r="A5" s="17"/>
      <c r="B5" s="18" t="s">
        <v>0</v>
      </c>
      <c r="C5" s="19" t="s">
        <v>3</v>
      </c>
      <c r="D5" s="21" t="s">
        <v>4</v>
      </c>
      <c r="E5" s="22" t="s">
        <v>23</v>
      </c>
    </row>
    <row r="6" spans="1:5" ht="15.75" x14ac:dyDescent="0.25">
      <c r="A6" s="17"/>
      <c r="B6" s="4"/>
      <c r="C6" s="5"/>
      <c r="D6" s="20"/>
      <c r="E6" s="23"/>
    </row>
    <row r="7" spans="1:5" ht="95.25" customHeight="1" x14ac:dyDescent="0.25">
      <c r="A7" s="17"/>
      <c r="B7" s="26">
        <v>1</v>
      </c>
      <c r="C7" s="3" t="s">
        <v>12</v>
      </c>
      <c r="D7" s="8">
        <v>63086.239999999998</v>
      </c>
      <c r="E7" s="24" t="s">
        <v>24</v>
      </c>
    </row>
    <row r="8" spans="1:5" ht="47.25" customHeight="1" x14ac:dyDescent="0.25">
      <c r="A8" s="17"/>
      <c r="B8" s="26">
        <v>2</v>
      </c>
      <c r="C8" s="3" t="s">
        <v>2</v>
      </c>
      <c r="D8" s="8">
        <v>6348.91</v>
      </c>
      <c r="E8" s="24" t="s">
        <v>25</v>
      </c>
    </row>
    <row r="9" spans="1:5" ht="47.25" x14ac:dyDescent="0.25">
      <c r="A9" s="17"/>
      <c r="B9" s="26">
        <v>3</v>
      </c>
      <c r="C9" s="3" t="s">
        <v>13</v>
      </c>
      <c r="D9" s="8">
        <v>3622.11</v>
      </c>
      <c r="E9" s="24" t="s">
        <v>29</v>
      </c>
    </row>
    <row r="10" spans="1:5" ht="47.25" x14ac:dyDescent="0.25">
      <c r="A10" s="17"/>
      <c r="B10" s="26">
        <v>4</v>
      </c>
      <c r="C10" s="3" t="s">
        <v>14</v>
      </c>
      <c r="D10" s="8">
        <v>3935.7</v>
      </c>
      <c r="E10" s="24" t="s">
        <v>30</v>
      </c>
    </row>
    <row r="11" spans="1:5" ht="31.5" x14ac:dyDescent="0.25">
      <c r="A11" s="17"/>
      <c r="B11" s="26">
        <v>5</v>
      </c>
      <c r="C11" s="3" t="s">
        <v>1</v>
      </c>
      <c r="D11" s="8">
        <v>3568.32</v>
      </c>
      <c r="E11" s="24" t="s">
        <v>31</v>
      </c>
    </row>
    <row r="12" spans="1:5" ht="47.25" x14ac:dyDescent="0.25">
      <c r="A12" s="17"/>
      <c r="B12" s="26">
        <v>6</v>
      </c>
      <c r="C12" s="3" t="s">
        <v>11</v>
      </c>
      <c r="D12" s="8">
        <v>4000</v>
      </c>
      <c r="E12" s="24" t="s">
        <v>26</v>
      </c>
    </row>
    <row r="13" spans="1:5" ht="47.25" x14ac:dyDescent="0.25">
      <c r="A13" s="17"/>
      <c r="B13" s="26">
        <v>7</v>
      </c>
      <c r="C13" s="3" t="s">
        <v>15</v>
      </c>
      <c r="D13" s="8">
        <v>19740.400000000001</v>
      </c>
      <c r="E13" s="24" t="s">
        <v>39</v>
      </c>
    </row>
    <row r="14" spans="1:5" ht="47.25" x14ac:dyDescent="0.25">
      <c r="A14" s="17"/>
      <c r="B14" s="26">
        <v>8</v>
      </c>
      <c r="C14" s="3" t="s">
        <v>16</v>
      </c>
      <c r="D14" s="8">
        <v>6600.99</v>
      </c>
      <c r="E14" s="24" t="s">
        <v>32</v>
      </c>
    </row>
    <row r="15" spans="1:5" ht="31.5" x14ac:dyDescent="0.25">
      <c r="A15" s="17"/>
      <c r="B15" s="26">
        <v>9</v>
      </c>
      <c r="C15" s="3" t="s">
        <v>17</v>
      </c>
      <c r="D15" s="8">
        <v>2912.28</v>
      </c>
      <c r="E15" s="24" t="s">
        <v>33</v>
      </c>
    </row>
    <row r="16" spans="1:5" ht="47.25" x14ac:dyDescent="0.25">
      <c r="A16" s="17"/>
      <c r="B16" s="26">
        <v>10</v>
      </c>
      <c r="C16" s="3" t="s">
        <v>18</v>
      </c>
      <c r="D16" s="8">
        <v>3201.43</v>
      </c>
      <c r="E16" s="24" t="s">
        <v>34</v>
      </c>
    </row>
    <row r="17" spans="1:5" ht="47.25" x14ac:dyDescent="0.25">
      <c r="A17" s="17"/>
      <c r="B17" s="26">
        <v>11</v>
      </c>
      <c r="C17" s="3" t="s">
        <v>19</v>
      </c>
      <c r="D17" s="8">
        <v>4084.01</v>
      </c>
      <c r="E17" s="24" t="s">
        <v>35</v>
      </c>
    </row>
    <row r="18" spans="1:5" ht="31.5" x14ac:dyDescent="0.25">
      <c r="A18" s="17"/>
      <c r="B18" s="26">
        <v>12</v>
      </c>
      <c r="C18" s="3" t="s">
        <v>20</v>
      </c>
      <c r="D18" s="8">
        <v>6196.65</v>
      </c>
      <c r="E18" s="24" t="s">
        <v>36</v>
      </c>
    </row>
    <row r="19" spans="1:5" ht="31.5" x14ac:dyDescent="0.25">
      <c r="A19" s="17"/>
      <c r="B19" s="26">
        <v>13</v>
      </c>
      <c r="C19" s="3" t="s">
        <v>21</v>
      </c>
      <c r="D19" s="8">
        <v>6081.97</v>
      </c>
      <c r="E19" s="24" t="s">
        <v>37</v>
      </c>
    </row>
    <row r="20" spans="1:5" ht="47.25" customHeight="1" x14ac:dyDescent="0.25">
      <c r="A20" s="17"/>
      <c r="B20" s="26">
        <v>14</v>
      </c>
      <c r="C20" s="3" t="s">
        <v>27</v>
      </c>
      <c r="D20" s="8">
        <v>3750.84</v>
      </c>
      <c r="E20" s="24" t="s">
        <v>38</v>
      </c>
    </row>
    <row r="21" spans="1:5" ht="32.25" customHeight="1" thickBot="1" x14ac:dyDescent="0.3">
      <c r="A21" s="17"/>
      <c r="B21" s="27">
        <v>15</v>
      </c>
      <c r="C21" s="6" t="s">
        <v>22</v>
      </c>
      <c r="D21" s="9">
        <v>4349.99</v>
      </c>
      <c r="E21" s="25" t="s">
        <v>28</v>
      </c>
    </row>
    <row r="22" spans="1:5" ht="15.75" x14ac:dyDescent="0.25">
      <c r="B22" s="2"/>
      <c r="C22" s="2"/>
      <c r="D22" s="10"/>
    </row>
    <row r="23" spans="1:5" ht="15.75" x14ac:dyDescent="0.25">
      <c r="B23" s="2"/>
      <c r="C23" s="7" t="s">
        <v>5</v>
      </c>
      <c r="D23" s="10">
        <f>SUM(D7:D21)</f>
        <v>141479.83999999997</v>
      </c>
    </row>
    <row r="24" spans="1:5" ht="15.75" x14ac:dyDescent="0.25">
      <c r="B24" s="2"/>
      <c r="C24" s="7" t="s">
        <v>6</v>
      </c>
      <c r="D24" s="10">
        <f>D23*0.2</f>
        <v>28295.967999999993</v>
      </c>
    </row>
    <row r="25" spans="1:5" ht="15.75" x14ac:dyDescent="0.25">
      <c r="B25" s="2"/>
      <c r="C25" s="12" t="s">
        <v>7</v>
      </c>
      <c r="D25" s="11">
        <f>D23+D24</f>
        <v>169775.80799999996</v>
      </c>
    </row>
  </sheetData>
  <pageMargins left="0.25" right="0.25"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7FC478B89DE04C8D0FC7D85D77C467" ma:contentTypeVersion="1" ma:contentTypeDescription="Create a new document." ma:contentTypeScope="" ma:versionID="f15ed78d474bf37682d7b5eed8225127">
  <xsd:schema xmlns:xsd="http://www.w3.org/2001/XMLSchema" xmlns:xs="http://www.w3.org/2001/XMLSchema" xmlns:p="http://schemas.microsoft.com/office/2006/metadata/properties" xmlns:ns2="e7633701-8093-42e3-a6ad-2cfd16ebefa7" targetNamespace="http://schemas.microsoft.com/office/2006/metadata/properties" ma:root="true" ma:fieldsID="4857eb39f863ac18a576d41c9832aabe" ns2:_="">
    <xsd:import namespace="e7633701-8093-42e3-a6ad-2cfd16ebefa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633701-8093-42e3-a6ad-2cfd16ebefa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_dlc_DocId xmlns="e7633701-8093-42e3-a6ad-2cfd16ebefa7">TQQAJPP7U5A7-176-2160</_dlc_DocId>
    <_dlc_DocIdUrl xmlns="e7633701-8093-42e3-a6ad-2cfd16ebefa7">
      <Url>http://dms/ncn/04/01/01/02.12.037A/_layouts/DocIdRedir.aspx?ID=TQQAJPP7U5A7-176-2160</Url>
      <Description>TQQAJPP7U5A7-176-2160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2A08589-7D8E-437E-A34A-CA291179EA00}">
  <ds:schemaRefs>
    <ds:schemaRef ds:uri="http://schemas.microsoft.com/sharepoint/v3/contenttype/forms"/>
  </ds:schemaRefs>
</ds:datastoreItem>
</file>

<file path=customXml/itemProps2.xml><?xml version="1.0" encoding="utf-8"?>
<ds:datastoreItem xmlns:ds="http://schemas.openxmlformats.org/officeDocument/2006/customXml" ds:itemID="{EB28C90C-FB2D-44AF-A343-6DD483CBDB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633701-8093-42e3-a6ad-2cfd16ebef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E4071A-20FF-4961-B1B8-61A23B74FCFF}">
  <ds:schemaRefs>
    <ds:schemaRef ds:uri="http://purl.org/dc/terms/"/>
    <ds:schemaRef ds:uri="http://purl.org/dc/dcmitype/"/>
    <ds:schemaRef ds:uri="http://schemas.openxmlformats.org/package/2006/metadata/core-properties"/>
    <ds:schemaRef ds:uri="http://schemas.microsoft.com/office/2006/documentManagement/types"/>
    <ds:schemaRef ds:uri="http://www.w3.org/XML/1998/namespace"/>
    <ds:schemaRef ds:uri="http://purl.org/dc/elements/1.1/"/>
    <ds:schemaRef ds:uri="http://schemas.microsoft.com/office/2006/metadata/properties"/>
    <ds:schemaRef ds:uri="e7633701-8093-42e3-a6ad-2cfd16ebefa7"/>
    <ds:schemaRef ds:uri="http://schemas.microsoft.com/office/infopath/2007/PartnerControls"/>
  </ds:schemaRefs>
</ds:datastoreItem>
</file>

<file path=customXml/itemProps4.xml><?xml version="1.0" encoding="utf-8"?>
<ds:datastoreItem xmlns:ds="http://schemas.openxmlformats.org/officeDocument/2006/customXml" ds:itemID="{3017E69B-7F98-4371-B240-15D7B22BCF7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3</vt:i4>
      </vt:variant>
    </vt:vector>
  </HeadingPairs>
  <TitlesOfParts>
    <vt:vector size="3" baseType="lpstr">
      <vt:lpstr>Sheet1</vt:lpstr>
      <vt:lpstr>Sheet2</vt:lpstr>
      <vt:lpstr>Sheet3</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peeterv</dc:creator>
  <cp:lastModifiedBy>Tartu Linnavalitsus</cp:lastModifiedBy>
  <cp:lastPrinted>2018-02-22T10:52:46Z</cp:lastPrinted>
  <dcterms:created xsi:type="dcterms:W3CDTF">2012-09-28T08:01:47Z</dcterms:created>
  <dcterms:modified xsi:type="dcterms:W3CDTF">2018-04-03T14:38:10Z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0x0101006F7FC478B89DE04C8D0FC7D85D77C467</vt:lpwstr>
  </property>
  <property fmtid="{D5CDD505-2E9C-101B-9397-08002B2CF9AE}" pid="3" name="_dlc_DocIdItemGuid">
    <vt:lpwstr>8010dfb6-16fc-496f-bc53-b654a28cb059</vt:lpwstr>
  </property>
</Properties>
</file>